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490" windowHeight="7230" activeTab="1"/>
  </bookViews>
  <sheets>
    <sheet name="Sheet1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M3" i="2"/>
  <c r="M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H39" l="1"/>
  <c r="G39"/>
  <c r="F39"/>
  <c r="E39"/>
  <c r="D39"/>
  <c r="C39"/>
  <c r="L2"/>
  <c r="M2" s="1"/>
  <c r="J2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H39" i="1" l="1"/>
  <c r="G39"/>
  <c r="F39"/>
  <c r="E39"/>
  <c r="D39"/>
  <c r="C39"/>
  <c r="B39"/>
  <c r="J3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2"/>
  <c r="I3"/>
  <c r="I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2"/>
</calcChain>
</file>

<file path=xl/sharedStrings.xml><?xml version="1.0" encoding="utf-8"?>
<sst xmlns="http://schemas.openxmlformats.org/spreadsheetml/2006/main" count="93" uniqueCount="82">
  <si>
    <t xml:space="preserve">Student Name </t>
  </si>
  <si>
    <t>English</t>
  </si>
  <si>
    <t>Biology</t>
  </si>
  <si>
    <t>Physics</t>
  </si>
  <si>
    <t>Chemistry</t>
  </si>
  <si>
    <t>IT</t>
  </si>
  <si>
    <t>Anajali</t>
  </si>
  <si>
    <t>Math</t>
  </si>
  <si>
    <t>Bobby</t>
  </si>
  <si>
    <t>Asha</t>
  </si>
  <si>
    <t>Abhishek</t>
  </si>
  <si>
    <t>Abhishek Sh</t>
  </si>
  <si>
    <t>Harinder</t>
  </si>
  <si>
    <t>Dheeraj Kumar</t>
  </si>
  <si>
    <t>Jatin</t>
  </si>
  <si>
    <t>Kabir</t>
  </si>
  <si>
    <t>Lalita</t>
  </si>
  <si>
    <t>Nirmala</t>
  </si>
  <si>
    <t>Manish Kumar</t>
  </si>
  <si>
    <t>Nishant</t>
  </si>
  <si>
    <t>Piyush</t>
  </si>
  <si>
    <t>Rajiv</t>
  </si>
  <si>
    <t>Radha</t>
  </si>
  <si>
    <t>Madhav</t>
  </si>
  <si>
    <t>Yug</t>
  </si>
  <si>
    <t>Versha</t>
  </si>
  <si>
    <t>Priyanka</t>
  </si>
  <si>
    <t>Sakshi</t>
  </si>
  <si>
    <t>Tarun Tomar</t>
  </si>
  <si>
    <t>Sheetal</t>
  </si>
  <si>
    <t>Hemant</t>
  </si>
  <si>
    <t>Poonam</t>
  </si>
  <si>
    <t>Mohit</t>
  </si>
  <si>
    <t>Pratha</t>
  </si>
  <si>
    <t>Shivangi</t>
  </si>
  <si>
    <t>Sumit</t>
  </si>
  <si>
    <t>Tamana</t>
  </si>
  <si>
    <t>Alka</t>
  </si>
  <si>
    <t>Krishan Chauhan</t>
  </si>
  <si>
    <t>Aryan Chaudhary</t>
  </si>
  <si>
    <t>Harinder Singh</t>
  </si>
  <si>
    <t>Chavi</t>
  </si>
  <si>
    <t>Physical Education</t>
  </si>
  <si>
    <t>Harsh</t>
  </si>
  <si>
    <t>Total</t>
  </si>
  <si>
    <t>%</t>
  </si>
  <si>
    <t>Hindi</t>
  </si>
  <si>
    <t>Science</t>
  </si>
  <si>
    <t>S.S.t</t>
  </si>
  <si>
    <t>It</t>
  </si>
  <si>
    <t>Amit Kumar</t>
  </si>
  <si>
    <t>Deepak Singh</t>
  </si>
  <si>
    <t>Muskan</t>
  </si>
  <si>
    <t>Deepanshi</t>
  </si>
  <si>
    <t>Neeraj</t>
  </si>
  <si>
    <t>Ganesh</t>
  </si>
  <si>
    <t>Neeraj Sharma</t>
  </si>
  <si>
    <t>Gaurav</t>
  </si>
  <si>
    <t>Prince</t>
  </si>
  <si>
    <t>Sagar</t>
  </si>
  <si>
    <t>Gaurav Sharma</t>
  </si>
  <si>
    <t>Lalit Kumar</t>
  </si>
  <si>
    <t>Vishnu</t>
  </si>
  <si>
    <t>Dev</t>
  </si>
  <si>
    <t>Sanjana</t>
  </si>
  <si>
    <t>Bhawana</t>
  </si>
  <si>
    <t>Riya</t>
  </si>
  <si>
    <t>Kajal</t>
  </si>
  <si>
    <t>kanha</t>
  </si>
  <si>
    <t>Samander</t>
  </si>
  <si>
    <t>Kushi</t>
  </si>
  <si>
    <t>Pooja</t>
  </si>
  <si>
    <t>Sandhya</t>
  </si>
  <si>
    <t>Tanishka</t>
  </si>
  <si>
    <t>Gayatri</t>
  </si>
  <si>
    <t>Sna Khan</t>
  </si>
  <si>
    <t>Arun</t>
  </si>
  <si>
    <t>Yashika</t>
  </si>
  <si>
    <t>Kalpana</t>
  </si>
  <si>
    <t>Anushka</t>
  </si>
  <si>
    <t>Kunal</t>
  </si>
  <si>
    <t>sr. 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</si>
</sst>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workbookViewId="0">
      <selection activeCell="N28" sqref="N28"/>
    </sheetView>
  </sheetViews>
  <sheetFormatPr defaultRowHeight="15"/>
  <cols>
    <col min="1" max="1" width="14.85546875" customWidth="1"/>
    <col min="2" max="2" width="8" customWidth="1"/>
    <col min="3" max="3" width="7.42578125" customWidth="1"/>
    <col min="4" max="4" width="8.28515625" customWidth="1"/>
    <col min="5" max="5" width="7.42578125" customWidth="1"/>
    <col min="6" max="6" width="10.42578125" customWidth="1"/>
    <col min="7" max="7" width="6" customWidth="1"/>
    <col min="8" max="8" width="16.7109375" customWidth="1"/>
    <col min="9" max="9" width="8.7109375" customWidth="1"/>
  </cols>
  <sheetData>
    <row r="1" spans="1:10">
      <c r="A1" s="1" t="s">
        <v>0</v>
      </c>
      <c r="B1" s="1" t="s">
        <v>1</v>
      </c>
      <c r="C1" s="1" t="s">
        <v>7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42</v>
      </c>
      <c r="I1" s="1" t="s">
        <v>44</v>
      </c>
      <c r="J1" s="2" t="s">
        <v>45</v>
      </c>
    </row>
    <row r="2" spans="1:10">
      <c r="A2" s="1" t="s">
        <v>6</v>
      </c>
      <c r="B2" s="1">
        <v>72</v>
      </c>
      <c r="C2" s="1"/>
      <c r="D2" s="1">
        <v>66</v>
      </c>
      <c r="E2" s="1">
        <v>64</v>
      </c>
      <c r="F2" s="1">
        <v>70</v>
      </c>
      <c r="G2" s="1">
        <v>76</v>
      </c>
      <c r="H2" s="1"/>
      <c r="I2" s="1">
        <f t="shared" ref="I2:I37" si="0">SUM(B2:H2)</f>
        <v>348</v>
      </c>
      <c r="J2" s="3">
        <f t="shared" ref="J2:J37" si="1">SUM(B2:H2)/5</f>
        <v>69.599999999999994</v>
      </c>
    </row>
    <row r="3" spans="1:10">
      <c r="A3" s="1" t="s">
        <v>8</v>
      </c>
      <c r="B3" s="1">
        <v>68</v>
      </c>
      <c r="C3" s="1"/>
      <c r="D3" s="1">
        <v>65</v>
      </c>
      <c r="E3" s="1">
        <v>58</v>
      </c>
      <c r="F3" s="1">
        <v>63</v>
      </c>
      <c r="G3" s="1">
        <v>76</v>
      </c>
      <c r="H3" s="1"/>
      <c r="I3" s="1">
        <f t="shared" si="0"/>
        <v>330</v>
      </c>
      <c r="J3" s="3">
        <f t="shared" si="1"/>
        <v>66</v>
      </c>
    </row>
    <row r="4" spans="1:10">
      <c r="A4" s="1" t="s">
        <v>9</v>
      </c>
      <c r="B4" s="1">
        <v>93</v>
      </c>
      <c r="C4" s="1">
        <v>84</v>
      </c>
      <c r="D4" s="1"/>
      <c r="E4" s="1">
        <v>79</v>
      </c>
      <c r="F4" s="1">
        <v>95</v>
      </c>
      <c r="G4" s="1">
        <v>95</v>
      </c>
      <c r="H4" s="1"/>
      <c r="I4" s="1">
        <f t="shared" si="0"/>
        <v>446</v>
      </c>
      <c r="J4" s="3">
        <f t="shared" si="1"/>
        <v>89.2</v>
      </c>
    </row>
    <row r="5" spans="1:10">
      <c r="A5" s="1" t="s">
        <v>10</v>
      </c>
      <c r="B5" s="1">
        <v>40</v>
      </c>
      <c r="C5" s="1"/>
      <c r="D5" s="1">
        <v>38</v>
      </c>
      <c r="E5" s="1">
        <v>39</v>
      </c>
      <c r="F5" s="1">
        <v>37</v>
      </c>
      <c r="G5" s="1">
        <v>60</v>
      </c>
      <c r="H5" s="1"/>
      <c r="I5" s="1">
        <f t="shared" si="0"/>
        <v>214</v>
      </c>
      <c r="J5" s="3">
        <f t="shared" si="1"/>
        <v>42.8</v>
      </c>
    </row>
    <row r="6" spans="1:10">
      <c r="A6" s="1" t="s">
        <v>11</v>
      </c>
      <c r="B6" s="1">
        <v>58</v>
      </c>
      <c r="C6" s="1"/>
      <c r="D6" s="1">
        <v>33</v>
      </c>
      <c r="E6" s="1">
        <v>41</v>
      </c>
      <c r="F6" s="1">
        <v>38</v>
      </c>
      <c r="G6" s="1">
        <v>73</v>
      </c>
      <c r="H6" s="1"/>
      <c r="I6" s="1">
        <f t="shared" si="0"/>
        <v>243</v>
      </c>
      <c r="J6" s="3">
        <f t="shared" si="1"/>
        <v>48.6</v>
      </c>
    </row>
    <row r="7" spans="1:10">
      <c r="A7" s="1" t="s">
        <v>12</v>
      </c>
      <c r="B7" s="1">
        <v>76</v>
      </c>
      <c r="C7" s="1">
        <v>65</v>
      </c>
      <c r="D7" s="1"/>
      <c r="E7" s="1">
        <v>68</v>
      </c>
      <c r="F7" s="1">
        <v>67</v>
      </c>
      <c r="G7" s="1">
        <v>79</v>
      </c>
      <c r="H7" s="1"/>
      <c r="I7" s="1">
        <f t="shared" si="0"/>
        <v>355</v>
      </c>
      <c r="J7" s="3">
        <f t="shared" si="1"/>
        <v>71</v>
      </c>
    </row>
    <row r="8" spans="1:10">
      <c r="A8" s="1" t="s">
        <v>13</v>
      </c>
      <c r="B8" s="1">
        <v>65</v>
      </c>
      <c r="C8" s="1">
        <v>42</v>
      </c>
      <c r="D8" s="1"/>
      <c r="E8" s="1">
        <v>40</v>
      </c>
      <c r="F8" s="1">
        <v>38</v>
      </c>
      <c r="G8" s="1">
        <v>76</v>
      </c>
      <c r="H8" s="1"/>
      <c r="I8" s="1">
        <f t="shared" si="0"/>
        <v>261</v>
      </c>
      <c r="J8" s="3">
        <f t="shared" si="1"/>
        <v>52.2</v>
      </c>
    </row>
    <row r="9" spans="1:10">
      <c r="A9" s="1" t="s">
        <v>14</v>
      </c>
      <c r="B9" s="1">
        <v>85</v>
      </c>
      <c r="C9" s="1">
        <v>60</v>
      </c>
      <c r="D9" s="1"/>
      <c r="E9" s="1">
        <v>82</v>
      </c>
      <c r="F9" s="1">
        <v>72</v>
      </c>
      <c r="G9" s="1">
        <v>77</v>
      </c>
      <c r="H9" s="1"/>
      <c r="I9" s="1">
        <f t="shared" si="0"/>
        <v>376</v>
      </c>
      <c r="J9" s="3">
        <f t="shared" si="1"/>
        <v>75.2</v>
      </c>
    </row>
    <row r="10" spans="1:10">
      <c r="A10" s="1" t="s">
        <v>15</v>
      </c>
      <c r="B10" s="1">
        <v>74</v>
      </c>
      <c r="C10" s="1">
        <v>45</v>
      </c>
      <c r="D10" s="1"/>
      <c r="E10" s="1">
        <v>57</v>
      </c>
      <c r="F10" s="1">
        <v>58</v>
      </c>
      <c r="G10" s="1">
        <v>76</v>
      </c>
      <c r="H10" s="1"/>
      <c r="I10" s="1">
        <f t="shared" si="0"/>
        <v>310</v>
      </c>
      <c r="J10" s="3">
        <f t="shared" si="1"/>
        <v>62</v>
      </c>
    </row>
    <row r="11" spans="1:10">
      <c r="A11" s="1" t="s">
        <v>16</v>
      </c>
      <c r="B11" s="1">
        <v>72</v>
      </c>
      <c r="C11" s="1"/>
      <c r="D11" s="1">
        <v>50</v>
      </c>
      <c r="E11" s="1">
        <v>39</v>
      </c>
      <c r="F11" s="1">
        <v>53</v>
      </c>
      <c r="G11" s="1">
        <v>68</v>
      </c>
      <c r="H11" s="1"/>
      <c r="I11" s="1">
        <f t="shared" si="0"/>
        <v>282</v>
      </c>
      <c r="J11" s="3">
        <f t="shared" si="1"/>
        <v>56.4</v>
      </c>
    </row>
    <row r="12" spans="1:10">
      <c r="A12" s="1" t="s">
        <v>17</v>
      </c>
      <c r="B12" s="1">
        <v>64</v>
      </c>
      <c r="C12" s="1"/>
      <c r="D12" s="1">
        <v>78</v>
      </c>
      <c r="E12" s="1">
        <v>77</v>
      </c>
      <c r="F12" s="1">
        <v>67</v>
      </c>
      <c r="G12" s="1">
        <v>80</v>
      </c>
      <c r="H12" s="1"/>
      <c r="I12" s="1">
        <f t="shared" si="0"/>
        <v>366</v>
      </c>
      <c r="J12" s="3">
        <f t="shared" si="1"/>
        <v>73.2</v>
      </c>
    </row>
    <row r="13" spans="1:10">
      <c r="A13" s="1" t="s">
        <v>18</v>
      </c>
      <c r="B13" s="1">
        <v>56</v>
      </c>
      <c r="C13" s="1"/>
      <c r="D13" s="1">
        <v>33</v>
      </c>
      <c r="E13" s="1">
        <v>40</v>
      </c>
      <c r="F13" s="1">
        <v>34</v>
      </c>
      <c r="G13" s="1">
        <v>72</v>
      </c>
      <c r="H13" s="1"/>
      <c r="I13" s="1">
        <f t="shared" si="0"/>
        <v>235</v>
      </c>
      <c r="J13" s="3">
        <f t="shared" si="1"/>
        <v>47</v>
      </c>
    </row>
    <row r="14" spans="1:10">
      <c r="A14" s="1" t="s">
        <v>19</v>
      </c>
      <c r="B14" s="1">
        <v>58</v>
      </c>
      <c r="C14" s="1"/>
      <c r="D14" s="1">
        <v>44</v>
      </c>
      <c r="E14" s="1">
        <v>35</v>
      </c>
      <c r="F14" s="1">
        <v>38</v>
      </c>
      <c r="G14" s="1">
        <v>72</v>
      </c>
      <c r="H14" s="1"/>
      <c r="I14" s="1">
        <f t="shared" si="0"/>
        <v>247</v>
      </c>
      <c r="J14" s="3">
        <f t="shared" si="1"/>
        <v>49.4</v>
      </c>
    </row>
    <row r="15" spans="1:10">
      <c r="A15" s="1" t="s">
        <v>20</v>
      </c>
      <c r="B15" s="1">
        <v>75</v>
      </c>
      <c r="C15" s="1"/>
      <c r="D15" s="1">
        <v>76</v>
      </c>
      <c r="E15" s="1">
        <v>67</v>
      </c>
      <c r="F15" s="1">
        <v>74</v>
      </c>
      <c r="G15" s="1">
        <v>83</v>
      </c>
      <c r="H15" s="1"/>
      <c r="I15" s="1">
        <f t="shared" si="0"/>
        <v>375</v>
      </c>
      <c r="J15" s="3">
        <f t="shared" si="1"/>
        <v>75</v>
      </c>
    </row>
    <row r="16" spans="1:10">
      <c r="A16" s="1" t="s">
        <v>21</v>
      </c>
      <c r="B16" s="1">
        <v>60</v>
      </c>
      <c r="C16" s="1"/>
      <c r="D16" s="1">
        <v>54</v>
      </c>
      <c r="E16" s="1">
        <v>50</v>
      </c>
      <c r="F16" s="1">
        <v>52</v>
      </c>
      <c r="G16" s="1">
        <v>80</v>
      </c>
      <c r="H16" s="1"/>
      <c r="I16" s="1">
        <f t="shared" si="0"/>
        <v>296</v>
      </c>
      <c r="J16" s="3">
        <f t="shared" si="1"/>
        <v>59.2</v>
      </c>
    </row>
    <row r="17" spans="1:10">
      <c r="A17" s="1" t="s">
        <v>22</v>
      </c>
      <c r="B17" s="1">
        <v>74</v>
      </c>
      <c r="C17" s="1"/>
      <c r="D17" s="1">
        <v>69</v>
      </c>
      <c r="E17" s="1">
        <v>58</v>
      </c>
      <c r="F17" s="1">
        <v>72</v>
      </c>
      <c r="G17" s="1">
        <v>77</v>
      </c>
      <c r="H17" s="1"/>
      <c r="I17" s="1">
        <f t="shared" si="0"/>
        <v>350</v>
      </c>
      <c r="J17" s="3">
        <f t="shared" si="1"/>
        <v>70</v>
      </c>
    </row>
    <row r="18" spans="1:10">
      <c r="A18" s="1" t="s">
        <v>23</v>
      </c>
      <c r="B18" s="1">
        <v>14</v>
      </c>
      <c r="C18" s="1"/>
      <c r="D18" s="1">
        <v>27</v>
      </c>
      <c r="E18" s="1">
        <v>26</v>
      </c>
      <c r="F18" s="1">
        <v>28</v>
      </c>
      <c r="G18" s="1">
        <v>38</v>
      </c>
      <c r="H18" s="1"/>
      <c r="I18" s="1">
        <f t="shared" si="0"/>
        <v>133</v>
      </c>
      <c r="J18" s="3">
        <f t="shared" si="1"/>
        <v>26.6</v>
      </c>
    </row>
    <row r="19" spans="1:10">
      <c r="A19" s="1" t="s">
        <v>24</v>
      </c>
      <c r="B19" s="1">
        <v>62</v>
      </c>
      <c r="C19" s="1"/>
      <c r="D19" s="1">
        <v>59</v>
      </c>
      <c r="E19" s="1">
        <v>51</v>
      </c>
      <c r="F19" s="1">
        <v>68</v>
      </c>
      <c r="G19" s="1">
        <v>83</v>
      </c>
      <c r="H19" s="1"/>
      <c r="I19" s="1">
        <f t="shared" si="0"/>
        <v>323</v>
      </c>
      <c r="J19" s="3">
        <f t="shared" si="1"/>
        <v>64.599999999999994</v>
      </c>
    </row>
    <row r="20" spans="1:10">
      <c r="A20" s="1" t="s">
        <v>25</v>
      </c>
      <c r="B20" s="1">
        <v>87</v>
      </c>
      <c r="C20" s="1"/>
      <c r="D20" s="1">
        <v>77</v>
      </c>
      <c r="E20" s="1">
        <v>53</v>
      </c>
      <c r="F20" s="1">
        <v>65</v>
      </c>
      <c r="G20" s="1">
        <v>85</v>
      </c>
      <c r="H20" s="1"/>
      <c r="I20" s="1">
        <f t="shared" si="0"/>
        <v>367</v>
      </c>
      <c r="J20" s="3">
        <f t="shared" si="1"/>
        <v>73.400000000000006</v>
      </c>
    </row>
    <row r="21" spans="1:10">
      <c r="A21" s="1" t="s">
        <v>26</v>
      </c>
      <c r="B21" s="1">
        <v>62</v>
      </c>
      <c r="C21" s="1"/>
      <c r="D21" s="1">
        <v>51</v>
      </c>
      <c r="E21" s="1">
        <v>53</v>
      </c>
      <c r="F21" s="1">
        <v>59</v>
      </c>
      <c r="G21" s="1">
        <v>70</v>
      </c>
      <c r="H21" s="1"/>
      <c r="I21" s="1">
        <f t="shared" si="0"/>
        <v>295</v>
      </c>
      <c r="J21" s="3">
        <f t="shared" si="1"/>
        <v>59</v>
      </c>
    </row>
    <row r="22" spans="1:10">
      <c r="A22" s="1" t="s">
        <v>27</v>
      </c>
      <c r="B22" s="1">
        <v>49</v>
      </c>
      <c r="C22" s="1"/>
      <c r="D22" s="1">
        <v>39</v>
      </c>
      <c r="E22" s="1">
        <v>36</v>
      </c>
      <c r="F22" s="1">
        <v>36</v>
      </c>
      <c r="G22" s="1">
        <v>67</v>
      </c>
      <c r="H22" s="1"/>
      <c r="I22" s="1">
        <f t="shared" si="0"/>
        <v>227</v>
      </c>
      <c r="J22" s="3">
        <f t="shared" si="1"/>
        <v>45.4</v>
      </c>
    </row>
    <row r="23" spans="1:10">
      <c r="A23" s="1" t="s">
        <v>28</v>
      </c>
      <c r="B23" s="1">
        <v>80</v>
      </c>
      <c r="C23" s="1">
        <v>41</v>
      </c>
      <c r="D23" s="1"/>
      <c r="E23" s="1">
        <v>40</v>
      </c>
      <c r="F23" s="1">
        <v>40</v>
      </c>
      <c r="G23" s="1">
        <v>67</v>
      </c>
      <c r="H23" s="1"/>
      <c r="I23" s="1">
        <f t="shared" si="0"/>
        <v>268</v>
      </c>
      <c r="J23" s="3">
        <f t="shared" si="1"/>
        <v>53.6</v>
      </c>
    </row>
    <row r="24" spans="1:10">
      <c r="A24" s="1" t="s">
        <v>29</v>
      </c>
      <c r="B24" s="1">
        <v>73</v>
      </c>
      <c r="C24" s="1"/>
      <c r="D24" s="1">
        <v>67</v>
      </c>
      <c r="E24" s="1">
        <v>57</v>
      </c>
      <c r="F24" s="1">
        <v>58</v>
      </c>
      <c r="G24" s="1">
        <v>76</v>
      </c>
      <c r="H24" s="1"/>
      <c r="I24" s="1">
        <f t="shared" si="0"/>
        <v>331</v>
      </c>
      <c r="J24" s="3">
        <f t="shared" si="1"/>
        <v>66.2</v>
      </c>
    </row>
    <row r="25" spans="1:10">
      <c r="A25" s="1" t="s">
        <v>30</v>
      </c>
      <c r="B25" s="1">
        <v>56</v>
      </c>
      <c r="C25" s="1"/>
      <c r="D25" s="1">
        <v>57</v>
      </c>
      <c r="E25" s="1">
        <v>57</v>
      </c>
      <c r="F25" s="1">
        <v>59</v>
      </c>
      <c r="G25" s="1">
        <v>65</v>
      </c>
      <c r="H25" s="1"/>
      <c r="I25" s="1">
        <f t="shared" si="0"/>
        <v>294</v>
      </c>
      <c r="J25" s="3">
        <f t="shared" si="1"/>
        <v>58.8</v>
      </c>
    </row>
    <row r="26" spans="1:10">
      <c r="A26" s="1" t="s">
        <v>31</v>
      </c>
      <c r="B26" s="1">
        <v>73</v>
      </c>
      <c r="C26" s="1">
        <v>51</v>
      </c>
      <c r="D26" s="1"/>
      <c r="E26" s="1">
        <v>69</v>
      </c>
      <c r="F26" s="1">
        <v>66</v>
      </c>
      <c r="G26" s="1">
        <v>84</v>
      </c>
      <c r="H26" s="1"/>
      <c r="I26" s="1">
        <f t="shared" si="0"/>
        <v>343</v>
      </c>
      <c r="J26" s="3">
        <f t="shared" si="1"/>
        <v>68.599999999999994</v>
      </c>
    </row>
    <row r="27" spans="1:10">
      <c r="A27" s="1" t="s">
        <v>32</v>
      </c>
      <c r="B27" s="1">
        <v>49</v>
      </c>
      <c r="C27" s="1">
        <v>36</v>
      </c>
      <c r="D27" s="1"/>
      <c r="E27" s="1">
        <v>51</v>
      </c>
      <c r="F27" s="1">
        <v>51</v>
      </c>
      <c r="G27" s="1">
        <v>57</v>
      </c>
      <c r="H27" s="1"/>
      <c r="I27" s="1">
        <f t="shared" si="0"/>
        <v>244</v>
      </c>
      <c r="J27" s="3">
        <f t="shared" si="1"/>
        <v>48.8</v>
      </c>
    </row>
    <row r="28" spans="1:10">
      <c r="A28" s="1" t="s">
        <v>33</v>
      </c>
      <c r="B28" s="1">
        <v>95</v>
      </c>
      <c r="C28" s="1">
        <v>80</v>
      </c>
      <c r="D28" s="1"/>
      <c r="E28" s="1">
        <v>72</v>
      </c>
      <c r="F28" s="1">
        <v>83</v>
      </c>
      <c r="G28" s="1">
        <v>92</v>
      </c>
      <c r="H28" s="1"/>
      <c r="I28" s="1">
        <f t="shared" si="0"/>
        <v>422</v>
      </c>
      <c r="J28" s="3">
        <f t="shared" si="1"/>
        <v>84.4</v>
      </c>
    </row>
    <row r="29" spans="1:10">
      <c r="A29" s="1" t="s">
        <v>34</v>
      </c>
      <c r="B29" s="1">
        <v>80</v>
      </c>
      <c r="C29" s="1">
        <v>47</v>
      </c>
      <c r="D29" s="1"/>
      <c r="E29" s="1">
        <v>75</v>
      </c>
      <c r="F29" s="1">
        <v>87</v>
      </c>
      <c r="G29" s="1">
        <v>94</v>
      </c>
      <c r="H29" s="1"/>
      <c r="I29" s="1">
        <f t="shared" si="0"/>
        <v>383</v>
      </c>
      <c r="J29" s="3">
        <f t="shared" si="1"/>
        <v>76.599999999999994</v>
      </c>
    </row>
    <row r="30" spans="1:10">
      <c r="A30" s="1" t="s">
        <v>35</v>
      </c>
      <c r="B30" s="1">
        <v>56</v>
      </c>
      <c r="C30" s="1">
        <v>32</v>
      </c>
      <c r="D30" s="1"/>
      <c r="E30" s="1">
        <v>50</v>
      </c>
      <c r="F30" s="1">
        <v>51</v>
      </c>
      <c r="G30" s="1">
        <v>66</v>
      </c>
      <c r="H30" s="1"/>
      <c r="I30" s="1">
        <f t="shared" si="0"/>
        <v>255</v>
      </c>
      <c r="J30" s="3">
        <f t="shared" si="1"/>
        <v>51</v>
      </c>
    </row>
    <row r="31" spans="1:10">
      <c r="A31" s="1" t="s">
        <v>36</v>
      </c>
      <c r="B31" s="1">
        <v>86</v>
      </c>
      <c r="C31" s="1">
        <v>60</v>
      </c>
      <c r="D31" s="1"/>
      <c r="E31" s="1">
        <v>72</v>
      </c>
      <c r="F31" s="1">
        <v>73</v>
      </c>
      <c r="G31" s="1">
        <v>88</v>
      </c>
      <c r="H31" s="1"/>
      <c r="I31" s="1">
        <f t="shared" si="0"/>
        <v>379</v>
      </c>
      <c r="J31" s="3">
        <f t="shared" si="1"/>
        <v>75.8</v>
      </c>
    </row>
    <row r="32" spans="1:10">
      <c r="A32" s="1" t="s">
        <v>37</v>
      </c>
      <c r="B32" s="1">
        <v>84</v>
      </c>
      <c r="C32" s="1">
        <v>85</v>
      </c>
      <c r="D32" s="1"/>
      <c r="E32" s="1">
        <v>76</v>
      </c>
      <c r="F32" s="1">
        <v>83</v>
      </c>
      <c r="G32" s="1">
        <v>97</v>
      </c>
      <c r="H32" s="1"/>
      <c r="I32" s="1">
        <f t="shared" si="0"/>
        <v>425</v>
      </c>
      <c r="J32" s="3">
        <f t="shared" si="1"/>
        <v>85</v>
      </c>
    </row>
    <row r="33" spans="1:10">
      <c r="A33" s="1" t="s">
        <v>38</v>
      </c>
      <c r="B33" s="1">
        <v>55</v>
      </c>
      <c r="C33" s="1">
        <v>31</v>
      </c>
      <c r="D33" s="1"/>
      <c r="E33" s="1">
        <v>32</v>
      </c>
      <c r="F33" s="1">
        <v>31</v>
      </c>
      <c r="G33" s="1">
        <v>60</v>
      </c>
      <c r="H33" s="1"/>
      <c r="I33" s="1">
        <f t="shared" si="0"/>
        <v>209</v>
      </c>
      <c r="J33" s="3">
        <f t="shared" si="1"/>
        <v>41.8</v>
      </c>
    </row>
    <row r="34" spans="1:10">
      <c r="A34" s="1" t="s">
        <v>39</v>
      </c>
      <c r="B34" s="1">
        <v>70</v>
      </c>
      <c r="C34" s="1">
        <v>48</v>
      </c>
      <c r="D34" s="1"/>
      <c r="E34" s="1">
        <v>52</v>
      </c>
      <c r="F34" s="1">
        <v>58</v>
      </c>
      <c r="G34" s="1">
        <v>78</v>
      </c>
      <c r="H34" s="1"/>
      <c r="I34" s="1">
        <f t="shared" si="0"/>
        <v>306</v>
      </c>
      <c r="J34" s="3">
        <f t="shared" si="1"/>
        <v>61.2</v>
      </c>
    </row>
    <row r="35" spans="1:10">
      <c r="A35" s="1" t="s">
        <v>40</v>
      </c>
      <c r="B35" s="1">
        <v>78</v>
      </c>
      <c r="C35" s="1"/>
      <c r="D35" s="1">
        <v>63</v>
      </c>
      <c r="E35" s="1">
        <v>58</v>
      </c>
      <c r="F35" s="1">
        <v>60</v>
      </c>
      <c r="G35" s="1"/>
      <c r="H35" s="1">
        <v>85</v>
      </c>
      <c r="I35" s="1">
        <f t="shared" si="0"/>
        <v>344</v>
      </c>
      <c r="J35" s="3">
        <f t="shared" si="1"/>
        <v>68.8</v>
      </c>
    </row>
    <row r="36" spans="1:10">
      <c r="A36" s="1" t="s">
        <v>41</v>
      </c>
      <c r="B36" s="1">
        <v>78</v>
      </c>
      <c r="C36" s="1"/>
      <c r="D36" s="1">
        <v>73</v>
      </c>
      <c r="E36" s="1">
        <v>61</v>
      </c>
      <c r="F36" s="1">
        <v>59</v>
      </c>
      <c r="G36" s="1"/>
      <c r="H36" s="1">
        <v>90</v>
      </c>
      <c r="I36" s="1">
        <f t="shared" si="0"/>
        <v>361</v>
      </c>
      <c r="J36" s="3">
        <f t="shared" si="1"/>
        <v>72.2</v>
      </c>
    </row>
    <row r="37" spans="1:10">
      <c r="A37" s="1" t="s">
        <v>43</v>
      </c>
      <c r="B37" s="1">
        <v>74</v>
      </c>
      <c r="C37" s="1">
        <v>45</v>
      </c>
      <c r="D37" s="1"/>
      <c r="E37" s="1">
        <v>57</v>
      </c>
      <c r="F37" s="1">
        <v>51</v>
      </c>
      <c r="G37" s="1"/>
      <c r="H37" s="1">
        <v>63</v>
      </c>
      <c r="I37" s="1">
        <f t="shared" si="0"/>
        <v>290</v>
      </c>
      <c r="J37" s="3">
        <f t="shared" si="1"/>
        <v>58</v>
      </c>
    </row>
    <row r="39" spans="1:10">
      <c r="B39">
        <f>SUM(B2:B37)/36</f>
        <v>68.083333333333329</v>
      </c>
      <c r="C39">
        <f>SUM(C2:C37)/16</f>
        <v>53.25</v>
      </c>
      <c r="D39">
        <f>SUM(D2:D37)/20</f>
        <v>55.95</v>
      </c>
      <c r="E39">
        <f>SUM(E2:E37)/36</f>
        <v>55.333333333333336</v>
      </c>
      <c r="F39">
        <f>SUM(F2:F37)/36</f>
        <v>58.166666666666664</v>
      </c>
      <c r="G39">
        <f>SUM(G2:G37)/33</f>
        <v>75.36363636363636</v>
      </c>
      <c r="H39">
        <f>SUM(H35:H37)/3</f>
        <v>79.333333333333329</v>
      </c>
    </row>
  </sheetData>
  <pageMargins left="0.19685039370078741" right="0.11811023622047244" top="0.19685039370078741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9"/>
  <sheetViews>
    <sheetView tabSelected="1" workbookViewId="0">
      <selection activeCell="G14" sqref="G14"/>
    </sheetView>
  </sheetViews>
  <sheetFormatPr defaultRowHeight="15"/>
  <cols>
    <col min="1" max="1" width="9.140625" style="5"/>
    <col min="2" max="2" width="16.42578125" style="5" customWidth="1"/>
    <col min="3" max="3" width="6" style="5" customWidth="1"/>
    <col min="4" max="4" width="7.140625" style="5" customWidth="1"/>
    <col min="5" max="5" width="6.140625" style="5" customWidth="1"/>
    <col min="6" max="6" width="7.42578125" style="5" customWidth="1"/>
    <col min="7" max="7" width="5.85546875" style="5" customWidth="1"/>
    <col min="8" max="8" width="5.28515625" style="5" customWidth="1"/>
    <col min="9" max="9" width="5.7109375" style="5" customWidth="1"/>
    <col min="10" max="10" width="9.140625" style="5"/>
    <col min="11" max="11" width="6" style="5" customWidth="1"/>
    <col min="12" max="12" width="7.140625" style="5" customWidth="1"/>
    <col min="13" max="13" width="7" style="5" customWidth="1"/>
  </cols>
  <sheetData>
    <row r="1" spans="1:14">
      <c r="A1" s="5" t="s">
        <v>81</v>
      </c>
      <c r="B1" s="1" t="s">
        <v>0</v>
      </c>
      <c r="C1" s="5" t="s">
        <v>46</v>
      </c>
      <c r="D1" s="5" t="s">
        <v>1</v>
      </c>
      <c r="E1" s="5" t="s">
        <v>7</v>
      </c>
      <c r="F1" s="5" t="s">
        <v>47</v>
      </c>
      <c r="G1" s="5" t="s">
        <v>48</v>
      </c>
      <c r="H1" s="5" t="s">
        <v>49</v>
      </c>
      <c r="J1" s="5" t="s">
        <v>44</v>
      </c>
      <c r="L1" s="5" t="s">
        <v>44</v>
      </c>
      <c r="M1" s="5" t="s">
        <v>45</v>
      </c>
      <c r="N1" s="4"/>
    </row>
    <row r="2" spans="1:14">
      <c r="A2" s="5">
        <v>1</v>
      </c>
      <c r="B2" s="5" t="s">
        <v>50</v>
      </c>
      <c r="C2" s="5">
        <v>84</v>
      </c>
      <c r="D2" s="5">
        <v>85</v>
      </c>
      <c r="E2" s="5">
        <v>71</v>
      </c>
      <c r="F2" s="5">
        <v>66</v>
      </c>
      <c r="G2" s="5">
        <v>76</v>
      </c>
      <c r="H2" s="5">
        <v>88</v>
      </c>
      <c r="J2" s="5">
        <f t="shared" ref="J2:J37" si="0">SUM(C2:I2)</f>
        <v>470</v>
      </c>
      <c r="L2" s="5">
        <f>MIN(J2-66)</f>
        <v>404</v>
      </c>
      <c r="M2" s="5">
        <f t="shared" ref="M2:M37" si="1">SUM(L2/5)</f>
        <v>80.8</v>
      </c>
    </row>
    <row r="3" spans="1:14">
      <c r="A3" s="5">
        <v>2</v>
      </c>
      <c r="B3" s="5" t="s">
        <v>51</v>
      </c>
      <c r="C3" s="5">
        <v>57</v>
      </c>
      <c r="D3" s="5">
        <v>62</v>
      </c>
      <c r="E3" s="5">
        <v>51</v>
      </c>
      <c r="F3" s="5">
        <v>51</v>
      </c>
      <c r="G3" s="5">
        <v>49</v>
      </c>
      <c r="H3" s="5">
        <v>76</v>
      </c>
      <c r="J3" s="5">
        <f t="shared" si="0"/>
        <v>346</v>
      </c>
      <c r="L3" s="5">
        <v>297</v>
      </c>
      <c r="M3" s="5">
        <f t="shared" si="1"/>
        <v>59.4</v>
      </c>
    </row>
    <row r="4" spans="1:14">
      <c r="A4" s="5">
        <v>3</v>
      </c>
      <c r="B4" s="5" t="s">
        <v>52</v>
      </c>
      <c r="C4" s="5">
        <v>68</v>
      </c>
      <c r="D4" s="5">
        <v>75</v>
      </c>
      <c r="E4" s="5">
        <v>47</v>
      </c>
      <c r="F4" s="5">
        <v>55</v>
      </c>
      <c r="G4" s="5">
        <v>64</v>
      </c>
      <c r="H4" s="5">
        <v>79</v>
      </c>
      <c r="J4" s="5">
        <f t="shared" si="0"/>
        <v>388</v>
      </c>
      <c r="L4" s="5">
        <v>341</v>
      </c>
      <c r="M4" s="5">
        <f t="shared" si="1"/>
        <v>68.2</v>
      </c>
    </row>
    <row r="5" spans="1:14">
      <c r="A5" s="5">
        <v>4</v>
      </c>
      <c r="B5" s="5" t="s">
        <v>53</v>
      </c>
      <c r="C5" s="5">
        <v>96</v>
      </c>
      <c r="D5" s="5">
        <v>91</v>
      </c>
      <c r="E5" s="5">
        <v>90</v>
      </c>
      <c r="F5" s="5">
        <v>84</v>
      </c>
      <c r="G5" s="5">
        <v>89</v>
      </c>
      <c r="H5" s="5">
        <v>94</v>
      </c>
      <c r="J5" s="5">
        <f t="shared" si="0"/>
        <v>544</v>
      </c>
      <c r="L5" s="5">
        <v>460</v>
      </c>
      <c r="M5" s="5">
        <f t="shared" si="1"/>
        <v>92</v>
      </c>
    </row>
    <row r="6" spans="1:14">
      <c r="A6" s="5">
        <v>5</v>
      </c>
      <c r="B6" s="5" t="s">
        <v>54</v>
      </c>
      <c r="C6" s="5">
        <v>55</v>
      </c>
      <c r="D6" s="5">
        <v>58</v>
      </c>
      <c r="E6" s="5">
        <v>36</v>
      </c>
      <c r="F6" s="5">
        <v>51</v>
      </c>
      <c r="G6" s="5">
        <v>51</v>
      </c>
      <c r="H6" s="5">
        <v>71</v>
      </c>
      <c r="J6" s="5">
        <f t="shared" si="0"/>
        <v>322</v>
      </c>
      <c r="L6" s="5">
        <v>286</v>
      </c>
      <c r="M6" s="5">
        <f t="shared" si="1"/>
        <v>57.2</v>
      </c>
    </row>
    <row r="7" spans="1:14">
      <c r="A7" s="5">
        <v>6</v>
      </c>
      <c r="B7" s="5" t="s">
        <v>55</v>
      </c>
      <c r="C7" s="5">
        <v>92</v>
      </c>
      <c r="D7" s="5">
        <v>91</v>
      </c>
      <c r="E7" s="5">
        <v>96</v>
      </c>
      <c r="F7" s="5">
        <v>100</v>
      </c>
      <c r="G7" s="5">
        <v>95</v>
      </c>
      <c r="H7" s="5">
        <v>96</v>
      </c>
      <c r="J7" s="5">
        <f t="shared" si="0"/>
        <v>570</v>
      </c>
      <c r="L7" s="5">
        <v>479</v>
      </c>
      <c r="M7" s="5">
        <f t="shared" si="1"/>
        <v>95.8</v>
      </c>
    </row>
    <row r="8" spans="1:14">
      <c r="A8" s="5">
        <v>7</v>
      </c>
      <c r="B8" s="5" t="s">
        <v>56</v>
      </c>
      <c r="C8" s="5">
        <v>68</v>
      </c>
      <c r="D8" s="5">
        <v>60</v>
      </c>
      <c r="E8" s="5">
        <v>49</v>
      </c>
      <c r="F8" s="5">
        <v>41</v>
      </c>
      <c r="G8" s="5">
        <v>69</v>
      </c>
      <c r="H8" s="5">
        <v>84</v>
      </c>
      <c r="J8" s="5">
        <f t="shared" si="0"/>
        <v>371</v>
      </c>
      <c r="L8" s="5">
        <v>330</v>
      </c>
      <c r="M8" s="5">
        <f t="shared" si="1"/>
        <v>66</v>
      </c>
    </row>
    <row r="9" spans="1:14">
      <c r="A9" s="5">
        <v>8</v>
      </c>
      <c r="B9" s="5" t="s">
        <v>57</v>
      </c>
      <c r="C9" s="5">
        <v>67</v>
      </c>
      <c r="D9" s="5">
        <v>75</v>
      </c>
      <c r="E9" s="5">
        <v>54</v>
      </c>
      <c r="F9" s="5">
        <v>63</v>
      </c>
      <c r="G9" s="5">
        <v>86</v>
      </c>
      <c r="H9" s="5">
        <v>88</v>
      </c>
      <c r="J9" s="5">
        <f t="shared" si="0"/>
        <v>433</v>
      </c>
      <c r="L9" s="5">
        <v>379</v>
      </c>
      <c r="M9" s="5">
        <f t="shared" si="1"/>
        <v>75.8</v>
      </c>
    </row>
    <row r="10" spans="1:14">
      <c r="A10" s="5">
        <v>9</v>
      </c>
      <c r="B10" s="5" t="s">
        <v>58</v>
      </c>
      <c r="C10" s="5">
        <v>47</v>
      </c>
      <c r="D10" s="5">
        <v>53</v>
      </c>
      <c r="E10" s="5">
        <v>45</v>
      </c>
      <c r="F10" s="5">
        <v>44</v>
      </c>
      <c r="G10" s="5">
        <v>46</v>
      </c>
      <c r="H10" s="5">
        <v>78</v>
      </c>
      <c r="J10" s="5">
        <f t="shared" si="0"/>
        <v>313</v>
      </c>
      <c r="L10" s="5">
        <v>269</v>
      </c>
      <c r="M10" s="5">
        <f t="shared" si="1"/>
        <v>53.8</v>
      </c>
    </row>
    <row r="11" spans="1:14">
      <c r="A11" s="5">
        <v>10</v>
      </c>
      <c r="B11" s="5" t="s">
        <v>59</v>
      </c>
      <c r="C11" s="5">
        <v>61</v>
      </c>
      <c r="D11" s="5">
        <v>57</v>
      </c>
      <c r="E11" s="5">
        <v>51</v>
      </c>
      <c r="F11" s="5">
        <v>39</v>
      </c>
      <c r="G11" s="5">
        <v>51</v>
      </c>
      <c r="H11" s="5">
        <v>75</v>
      </c>
      <c r="J11" s="5">
        <f t="shared" si="0"/>
        <v>334</v>
      </c>
      <c r="L11" s="5">
        <v>295</v>
      </c>
      <c r="M11" s="5">
        <f t="shared" si="1"/>
        <v>59</v>
      </c>
    </row>
    <row r="12" spans="1:14">
      <c r="A12" s="5">
        <v>11</v>
      </c>
      <c r="B12" s="5" t="s">
        <v>60</v>
      </c>
      <c r="C12" s="5">
        <v>81</v>
      </c>
      <c r="D12" s="5">
        <v>91</v>
      </c>
      <c r="E12" s="5">
        <v>83</v>
      </c>
      <c r="F12" s="5">
        <v>70</v>
      </c>
      <c r="G12" s="5">
        <v>96</v>
      </c>
      <c r="H12" s="5">
        <v>92</v>
      </c>
      <c r="J12" s="5">
        <f t="shared" si="0"/>
        <v>513</v>
      </c>
      <c r="L12" s="5">
        <v>443</v>
      </c>
      <c r="M12" s="5">
        <f t="shared" si="1"/>
        <v>88.6</v>
      </c>
    </row>
    <row r="13" spans="1:14">
      <c r="A13" s="5">
        <v>12</v>
      </c>
      <c r="B13" s="5" t="s">
        <v>61</v>
      </c>
      <c r="C13" s="5">
        <v>73</v>
      </c>
      <c r="D13" s="5">
        <v>80</v>
      </c>
      <c r="E13" s="5">
        <v>55</v>
      </c>
      <c r="F13" s="5">
        <v>48</v>
      </c>
      <c r="G13" s="5">
        <v>57</v>
      </c>
      <c r="H13" s="5">
        <v>80</v>
      </c>
      <c r="J13" s="5">
        <f t="shared" si="0"/>
        <v>393</v>
      </c>
      <c r="L13" s="5">
        <v>345</v>
      </c>
      <c r="M13" s="5">
        <f t="shared" si="1"/>
        <v>69</v>
      </c>
    </row>
    <row r="14" spans="1:14">
      <c r="A14" s="5">
        <v>13</v>
      </c>
      <c r="B14" s="5" t="s">
        <v>62</v>
      </c>
      <c r="C14" s="5">
        <v>70</v>
      </c>
      <c r="D14" s="5">
        <v>56</v>
      </c>
      <c r="E14" s="5">
        <v>45</v>
      </c>
      <c r="F14" s="5">
        <v>42</v>
      </c>
      <c r="G14" s="5">
        <v>57</v>
      </c>
      <c r="H14" s="5">
        <v>69</v>
      </c>
      <c r="J14" s="5">
        <f t="shared" si="0"/>
        <v>339</v>
      </c>
      <c r="L14" s="5">
        <v>297</v>
      </c>
      <c r="M14" s="5">
        <f t="shared" si="1"/>
        <v>59.4</v>
      </c>
    </row>
    <row r="15" spans="1:14">
      <c r="A15" s="5">
        <v>14</v>
      </c>
      <c r="B15" s="5" t="s">
        <v>63</v>
      </c>
      <c r="C15" s="5">
        <v>83</v>
      </c>
      <c r="D15" s="5">
        <v>80</v>
      </c>
      <c r="E15" s="5">
        <v>46</v>
      </c>
      <c r="F15" s="5">
        <v>61</v>
      </c>
      <c r="G15" s="5">
        <v>80</v>
      </c>
      <c r="H15" s="5">
        <v>88</v>
      </c>
      <c r="J15" s="5">
        <f t="shared" si="0"/>
        <v>438</v>
      </c>
      <c r="L15" s="5">
        <v>392</v>
      </c>
      <c r="M15" s="5">
        <f t="shared" si="1"/>
        <v>78.400000000000006</v>
      </c>
    </row>
    <row r="16" spans="1:14">
      <c r="A16" s="5">
        <v>15</v>
      </c>
      <c r="B16" s="5" t="s">
        <v>64</v>
      </c>
      <c r="C16" s="5">
        <v>60</v>
      </c>
      <c r="D16" s="5">
        <v>67</v>
      </c>
      <c r="E16" s="5">
        <v>45</v>
      </c>
      <c r="F16" s="5">
        <v>45</v>
      </c>
      <c r="G16" s="5">
        <v>44</v>
      </c>
      <c r="H16" s="5">
        <v>73</v>
      </c>
      <c r="J16" s="5">
        <f t="shared" si="0"/>
        <v>334</v>
      </c>
      <c r="L16" s="5">
        <v>290</v>
      </c>
      <c r="M16" s="5">
        <f t="shared" si="1"/>
        <v>58</v>
      </c>
    </row>
    <row r="17" spans="1:13">
      <c r="A17" s="5">
        <v>16</v>
      </c>
      <c r="B17" s="5" t="s">
        <v>65</v>
      </c>
      <c r="C17" s="5">
        <v>92</v>
      </c>
      <c r="D17" s="5">
        <v>86</v>
      </c>
      <c r="E17" s="5">
        <v>98</v>
      </c>
      <c r="F17" s="5">
        <v>76</v>
      </c>
      <c r="G17" s="5">
        <v>81</v>
      </c>
      <c r="H17" s="5">
        <v>95</v>
      </c>
      <c r="J17" s="5">
        <f t="shared" si="0"/>
        <v>528</v>
      </c>
      <c r="L17" s="5">
        <v>452</v>
      </c>
      <c r="M17" s="5">
        <f t="shared" si="1"/>
        <v>90.4</v>
      </c>
    </row>
    <row r="18" spans="1:13">
      <c r="A18" s="5">
        <v>17</v>
      </c>
      <c r="B18" s="5" t="s">
        <v>66</v>
      </c>
      <c r="C18" s="5">
        <v>68</v>
      </c>
      <c r="D18" s="5">
        <v>58</v>
      </c>
      <c r="E18" s="5">
        <v>26</v>
      </c>
      <c r="F18" s="5">
        <v>48</v>
      </c>
      <c r="G18" s="5">
        <v>65</v>
      </c>
      <c r="H18" s="5">
        <v>71</v>
      </c>
      <c r="J18" s="5">
        <f t="shared" si="0"/>
        <v>336</v>
      </c>
      <c r="L18" s="5">
        <v>310</v>
      </c>
      <c r="M18" s="5">
        <f t="shared" si="1"/>
        <v>62</v>
      </c>
    </row>
    <row r="19" spans="1:13">
      <c r="A19" s="5">
        <v>18</v>
      </c>
      <c r="B19" s="5" t="s">
        <v>27</v>
      </c>
      <c r="C19" s="5">
        <v>51</v>
      </c>
      <c r="D19" s="5">
        <v>53</v>
      </c>
      <c r="E19" s="5">
        <v>36</v>
      </c>
      <c r="F19" s="5">
        <v>38</v>
      </c>
      <c r="G19" s="5">
        <v>46</v>
      </c>
      <c r="H19" s="5">
        <v>69</v>
      </c>
      <c r="J19" s="5">
        <f t="shared" si="0"/>
        <v>293</v>
      </c>
      <c r="L19" s="5">
        <v>257</v>
      </c>
      <c r="M19" s="5">
        <f t="shared" si="1"/>
        <v>51.4</v>
      </c>
    </row>
    <row r="20" spans="1:13">
      <c r="A20" s="5">
        <v>19</v>
      </c>
      <c r="B20" s="5" t="s">
        <v>67</v>
      </c>
      <c r="C20" s="5">
        <v>94</v>
      </c>
      <c r="D20" s="5">
        <v>87</v>
      </c>
      <c r="E20" s="5">
        <v>95</v>
      </c>
      <c r="F20" s="5">
        <v>82</v>
      </c>
      <c r="G20" s="5">
        <v>86</v>
      </c>
      <c r="H20" s="5">
        <v>95</v>
      </c>
      <c r="J20" s="5">
        <f t="shared" si="0"/>
        <v>539</v>
      </c>
      <c r="L20" s="5">
        <v>457</v>
      </c>
      <c r="M20" s="5">
        <f t="shared" si="1"/>
        <v>91.4</v>
      </c>
    </row>
    <row r="21" spans="1:13">
      <c r="A21" s="5">
        <v>20</v>
      </c>
      <c r="B21" s="5" t="s">
        <v>68</v>
      </c>
      <c r="C21" s="5">
        <v>63</v>
      </c>
      <c r="D21" s="5">
        <v>50</v>
      </c>
      <c r="E21" s="5">
        <v>47</v>
      </c>
      <c r="F21" s="5">
        <v>47</v>
      </c>
      <c r="G21" s="5">
        <v>53</v>
      </c>
      <c r="H21" s="5">
        <v>72</v>
      </c>
      <c r="J21" s="5">
        <f t="shared" si="0"/>
        <v>332</v>
      </c>
      <c r="L21" s="5">
        <v>285</v>
      </c>
      <c r="M21" s="5">
        <f t="shared" si="1"/>
        <v>57</v>
      </c>
    </row>
    <row r="22" spans="1:13">
      <c r="A22" s="5">
        <v>21</v>
      </c>
      <c r="B22" s="5" t="s">
        <v>69</v>
      </c>
      <c r="C22" s="5">
        <v>57</v>
      </c>
      <c r="D22" s="5">
        <v>55</v>
      </c>
      <c r="E22" s="5">
        <v>35</v>
      </c>
      <c r="F22" s="5">
        <v>47</v>
      </c>
      <c r="G22" s="5">
        <v>47</v>
      </c>
      <c r="H22" s="5">
        <v>72</v>
      </c>
      <c r="J22" s="5">
        <f t="shared" si="0"/>
        <v>313</v>
      </c>
      <c r="L22" s="5">
        <v>278</v>
      </c>
      <c r="M22" s="5">
        <f t="shared" si="1"/>
        <v>55.6</v>
      </c>
    </row>
    <row r="23" spans="1:13">
      <c r="A23" s="5">
        <v>22</v>
      </c>
      <c r="B23" s="5" t="s">
        <v>70</v>
      </c>
      <c r="C23" s="5">
        <v>91</v>
      </c>
      <c r="D23" s="5">
        <v>95</v>
      </c>
      <c r="E23" s="5">
        <v>93</v>
      </c>
      <c r="F23" s="5">
        <v>91</v>
      </c>
      <c r="G23" s="5">
        <v>94</v>
      </c>
      <c r="H23" s="5">
        <v>94</v>
      </c>
      <c r="J23" s="5">
        <f t="shared" si="0"/>
        <v>558</v>
      </c>
      <c r="L23" s="5">
        <v>467</v>
      </c>
      <c r="M23" s="5">
        <f t="shared" si="1"/>
        <v>93.4</v>
      </c>
    </row>
    <row r="24" spans="1:13">
      <c r="A24" s="5">
        <v>23</v>
      </c>
      <c r="B24" s="5" t="s">
        <v>71</v>
      </c>
      <c r="C24" s="5">
        <v>73</v>
      </c>
      <c r="D24" s="5">
        <v>63</v>
      </c>
      <c r="E24" s="5">
        <v>38</v>
      </c>
      <c r="F24" s="5">
        <v>51</v>
      </c>
      <c r="G24" s="5">
        <v>81</v>
      </c>
      <c r="H24" s="5">
        <v>76</v>
      </c>
      <c r="J24" s="5">
        <f t="shared" si="0"/>
        <v>382</v>
      </c>
      <c r="L24" s="5">
        <v>344</v>
      </c>
      <c r="M24" s="5">
        <f t="shared" si="1"/>
        <v>68.8</v>
      </c>
    </row>
    <row r="25" spans="1:13">
      <c r="A25" s="5">
        <v>24</v>
      </c>
      <c r="B25" s="5" t="s">
        <v>72</v>
      </c>
      <c r="C25" s="5">
        <v>93</v>
      </c>
      <c r="D25" s="5">
        <v>95</v>
      </c>
      <c r="E25" s="5">
        <v>93</v>
      </c>
      <c r="F25" s="5">
        <v>91</v>
      </c>
      <c r="G25" s="5">
        <v>97</v>
      </c>
      <c r="H25" s="5">
        <v>95</v>
      </c>
      <c r="J25" s="5">
        <f t="shared" si="0"/>
        <v>564</v>
      </c>
      <c r="L25" s="5">
        <v>473</v>
      </c>
      <c r="M25" s="5">
        <f t="shared" si="1"/>
        <v>94.6</v>
      </c>
    </row>
    <row r="26" spans="1:13">
      <c r="A26" s="5">
        <v>25</v>
      </c>
      <c r="B26" s="5" t="s">
        <v>73</v>
      </c>
      <c r="C26" s="5">
        <v>86</v>
      </c>
      <c r="D26" s="5">
        <v>90</v>
      </c>
      <c r="E26" s="5">
        <v>54</v>
      </c>
      <c r="F26" s="5">
        <v>63</v>
      </c>
      <c r="G26" s="5">
        <v>87</v>
      </c>
      <c r="H26" s="5">
        <v>91</v>
      </c>
      <c r="J26" s="5">
        <f t="shared" si="0"/>
        <v>471</v>
      </c>
      <c r="L26" s="5">
        <v>417</v>
      </c>
      <c r="M26" s="5">
        <f t="shared" si="1"/>
        <v>83.4</v>
      </c>
    </row>
    <row r="27" spans="1:13">
      <c r="A27" s="5">
        <v>26</v>
      </c>
      <c r="B27" s="5" t="s">
        <v>74</v>
      </c>
      <c r="C27" s="5">
        <v>88</v>
      </c>
      <c r="D27" s="5">
        <v>91</v>
      </c>
      <c r="E27" s="5">
        <v>85</v>
      </c>
      <c r="F27" s="5">
        <v>70</v>
      </c>
      <c r="G27" s="5">
        <v>94</v>
      </c>
      <c r="H27" s="5">
        <v>89</v>
      </c>
      <c r="J27" s="5">
        <f t="shared" si="0"/>
        <v>517</v>
      </c>
      <c r="L27" s="5">
        <v>447</v>
      </c>
      <c r="M27" s="5">
        <f t="shared" si="1"/>
        <v>89.4</v>
      </c>
    </row>
    <row r="28" spans="1:13">
      <c r="A28" s="5">
        <v>27</v>
      </c>
      <c r="B28" s="5" t="s">
        <v>75</v>
      </c>
      <c r="C28" s="5">
        <v>81</v>
      </c>
      <c r="D28" s="5">
        <v>82</v>
      </c>
      <c r="E28" s="5">
        <v>39</v>
      </c>
      <c r="F28" s="5">
        <v>59</v>
      </c>
      <c r="G28" s="5">
        <v>73</v>
      </c>
      <c r="H28" s="5">
        <v>83</v>
      </c>
      <c r="J28" s="5">
        <f t="shared" si="0"/>
        <v>417</v>
      </c>
      <c r="L28" s="5">
        <v>378</v>
      </c>
      <c r="M28" s="5">
        <f t="shared" si="1"/>
        <v>75.599999999999994</v>
      </c>
    </row>
    <row r="29" spans="1:13">
      <c r="A29" s="5">
        <v>28</v>
      </c>
      <c r="B29" s="5" t="s">
        <v>76</v>
      </c>
      <c r="C29" s="5">
        <v>58</v>
      </c>
      <c r="D29" s="5">
        <v>48</v>
      </c>
      <c r="E29" s="5">
        <v>33</v>
      </c>
      <c r="F29" s="5">
        <v>37</v>
      </c>
      <c r="G29" s="5">
        <v>53</v>
      </c>
      <c r="H29" s="5">
        <v>67</v>
      </c>
      <c r="J29" s="5">
        <f t="shared" si="0"/>
        <v>296</v>
      </c>
      <c r="L29" s="5">
        <v>263</v>
      </c>
      <c r="M29" s="5">
        <f t="shared" si="1"/>
        <v>52.6</v>
      </c>
    </row>
    <row r="30" spans="1:13">
      <c r="A30" s="5">
        <v>29</v>
      </c>
      <c r="B30" s="5" t="s">
        <v>77</v>
      </c>
      <c r="C30" s="5">
        <v>91</v>
      </c>
      <c r="D30" s="5">
        <v>91</v>
      </c>
      <c r="E30" s="5">
        <v>95</v>
      </c>
      <c r="F30" s="5">
        <v>73</v>
      </c>
      <c r="G30" s="5">
        <v>95</v>
      </c>
      <c r="H30" s="5">
        <v>89</v>
      </c>
      <c r="J30" s="5">
        <f t="shared" si="0"/>
        <v>534</v>
      </c>
      <c r="L30" s="5">
        <v>461</v>
      </c>
      <c r="M30" s="5">
        <f t="shared" si="1"/>
        <v>92.2</v>
      </c>
    </row>
    <row r="31" spans="1:13">
      <c r="A31" s="5">
        <v>30</v>
      </c>
      <c r="B31" s="5" t="s">
        <v>61</v>
      </c>
      <c r="C31" s="5">
        <v>67</v>
      </c>
      <c r="D31" s="5">
        <v>80</v>
      </c>
      <c r="E31" s="5">
        <v>56</v>
      </c>
      <c r="F31" s="5">
        <v>50</v>
      </c>
      <c r="G31" s="5">
        <v>73</v>
      </c>
      <c r="H31" s="5">
        <v>74</v>
      </c>
      <c r="J31" s="5">
        <f t="shared" si="0"/>
        <v>400</v>
      </c>
      <c r="L31" s="5">
        <v>350</v>
      </c>
      <c r="M31" s="5">
        <f t="shared" si="1"/>
        <v>70</v>
      </c>
    </row>
    <row r="32" spans="1:13">
      <c r="A32" s="5">
        <v>31</v>
      </c>
      <c r="B32" s="5" t="s">
        <v>71</v>
      </c>
      <c r="C32" s="5">
        <v>82</v>
      </c>
      <c r="D32" s="5">
        <v>85</v>
      </c>
      <c r="E32" s="5">
        <v>71</v>
      </c>
      <c r="F32" s="5">
        <v>72</v>
      </c>
      <c r="G32" s="5">
        <v>89</v>
      </c>
      <c r="H32" s="5">
        <v>86</v>
      </c>
      <c r="J32" s="5">
        <f t="shared" si="0"/>
        <v>485</v>
      </c>
      <c r="L32" s="5">
        <v>414</v>
      </c>
      <c r="M32" s="5">
        <f t="shared" si="1"/>
        <v>82.8</v>
      </c>
    </row>
    <row r="33" spans="1:13">
      <c r="A33" s="5">
        <v>32</v>
      </c>
      <c r="B33" s="5" t="s">
        <v>78</v>
      </c>
      <c r="C33" s="5">
        <v>73</v>
      </c>
      <c r="D33" s="5">
        <v>65</v>
      </c>
      <c r="E33" s="5">
        <v>38</v>
      </c>
      <c r="F33" s="5">
        <v>26</v>
      </c>
      <c r="G33" s="5">
        <v>71</v>
      </c>
      <c r="H33" s="5">
        <v>77</v>
      </c>
      <c r="J33" s="5">
        <f t="shared" si="0"/>
        <v>350</v>
      </c>
      <c r="L33" s="5">
        <v>324</v>
      </c>
      <c r="M33" s="5">
        <f t="shared" si="1"/>
        <v>64.8</v>
      </c>
    </row>
    <row r="34" spans="1:13">
      <c r="A34" s="5">
        <v>33</v>
      </c>
      <c r="B34" s="5" t="s">
        <v>66</v>
      </c>
      <c r="C34" s="5">
        <v>92</v>
      </c>
      <c r="D34" s="5">
        <v>90</v>
      </c>
      <c r="E34" s="5">
        <v>69</v>
      </c>
      <c r="F34" s="5">
        <v>87</v>
      </c>
      <c r="G34" s="5">
        <v>93</v>
      </c>
      <c r="H34" s="5">
        <v>94</v>
      </c>
      <c r="J34" s="5">
        <f t="shared" si="0"/>
        <v>525</v>
      </c>
      <c r="L34" s="5">
        <v>456</v>
      </c>
      <c r="M34" s="5">
        <f t="shared" si="1"/>
        <v>91.2</v>
      </c>
    </row>
    <row r="35" spans="1:13">
      <c r="A35" s="5">
        <v>34</v>
      </c>
      <c r="B35" s="5" t="s">
        <v>79</v>
      </c>
      <c r="C35" s="5">
        <v>67</v>
      </c>
      <c r="D35" s="5">
        <v>68</v>
      </c>
      <c r="E35" s="5">
        <v>37</v>
      </c>
      <c r="F35" s="5">
        <v>43</v>
      </c>
      <c r="G35" s="5">
        <v>70</v>
      </c>
      <c r="H35" s="5">
        <v>77</v>
      </c>
      <c r="J35" s="5">
        <f t="shared" si="0"/>
        <v>362</v>
      </c>
      <c r="L35" s="5">
        <v>325</v>
      </c>
      <c r="M35" s="5">
        <f t="shared" si="1"/>
        <v>65</v>
      </c>
    </row>
    <row r="36" spans="1:13">
      <c r="A36" s="5">
        <v>35</v>
      </c>
      <c r="B36" s="5" t="s">
        <v>80</v>
      </c>
      <c r="C36" s="5">
        <v>65</v>
      </c>
      <c r="D36" s="5">
        <v>63</v>
      </c>
      <c r="E36" s="5">
        <v>68</v>
      </c>
      <c r="F36" s="5">
        <v>47</v>
      </c>
      <c r="G36" s="5">
        <v>73</v>
      </c>
      <c r="H36" s="5">
        <v>83</v>
      </c>
      <c r="J36" s="5">
        <f t="shared" si="0"/>
        <v>399</v>
      </c>
      <c r="L36" s="5">
        <v>352</v>
      </c>
      <c r="M36" s="5">
        <f t="shared" si="1"/>
        <v>70.400000000000006</v>
      </c>
    </row>
    <row r="37" spans="1:13">
      <c r="A37" s="5">
        <v>36</v>
      </c>
      <c r="B37" s="5" t="s">
        <v>58</v>
      </c>
      <c r="C37" s="5">
        <v>51</v>
      </c>
      <c r="D37" s="5">
        <v>70</v>
      </c>
      <c r="E37" s="5">
        <v>47</v>
      </c>
      <c r="F37" s="5">
        <v>41</v>
      </c>
      <c r="G37" s="5">
        <v>55</v>
      </c>
      <c r="H37" s="5">
        <v>77</v>
      </c>
      <c r="J37" s="5">
        <f t="shared" si="0"/>
        <v>341</v>
      </c>
      <c r="L37" s="5">
        <v>300</v>
      </c>
      <c r="M37" s="5">
        <f t="shared" si="1"/>
        <v>60</v>
      </c>
    </row>
    <row r="39" spans="1:13">
      <c r="C39" s="5">
        <f t="shared" ref="C39:H39" si="2">SUM(C2:C37)/36</f>
        <v>73.472222222222229</v>
      </c>
      <c r="D39" s="5">
        <f t="shared" si="2"/>
        <v>73.5</v>
      </c>
      <c r="E39" s="5">
        <f t="shared" si="2"/>
        <v>58.805555555555557</v>
      </c>
      <c r="F39" s="5">
        <f t="shared" si="2"/>
        <v>58.305555555555557</v>
      </c>
      <c r="G39" s="5">
        <f t="shared" si="2"/>
        <v>71.833333333333329</v>
      </c>
      <c r="H39" s="5">
        <f t="shared" si="2"/>
        <v>82.138888888888886</v>
      </c>
    </row>
  </sheetData>
  <pageMargins left="0.32" right="0.28000000000000003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2026-04-02T06:42:50Z</dcterms:modified>
</cp:coreProperties>
</file>